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firstSheet="1" activeTab="1"/>
  </bookViews>
  <sheets>
    <sheet name="Лист1" sheetId="1" state="hidden" r:id="rId1"/>
    <sheet name="Лист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U13" i="2"/>
  <c r="U23"/>
  <c r="T28" l="1"/>
  <c r="S28"/>
  <c r="R28"/>
  <c r="Q28"/>
  <c r="P28"/>
  <c r="O28"/>
  <c r="N28"/>
  <c r="M28"/>
  <c r="L28"/>
  <c r="K28"/>
  <c r="J28"/>
  <c r="I28"/>
  <c r="H28"/>
  <c r="G28"/>
  <c r="F28"/>
  <c r="E28"/>
  <c r="U26"/>
  <c r="U25"/>
  <c r="U28" s="1"/>
  <c r="T24"/>
  <c r="S24"/>
  <c r="R24"/>
  <c r="Q24"/>
  <c r="P24"/>
  <c r="O24"/>
  <c r="N24"/>
  <c r="M24"/>
  <c r="L24"/>
  <c r="K24"/>
  <c r="J24"/>
  <c r="I24"/>
  <c r="H24"/>
  <c r="G24"/>
  <c r="F24"/>
  <c r="E24"/>
  <c r="U22"/>
  <c r="U21"/>
  <c r="T20"/>
  <c r="S20"/>
  <c r="R20"/>
  <c r="Q20"/>
  <c r="P20"/>
  <c r="O20"/>
  <c r="N20"/>
  <c r="M20"/>
  <c r="L20"/>
  <c r="K20"/>
  <c r="J20"/>
  <c r="I20"/>
  <c r="H20"/>
  <c r="G20"/>
  <c r="F20"/>
  <c r="E20"/>
  <c r="U18"/>
  <c r="U17"/>
  <c r="T16"/>
  <c r="S16"/>
  <c r="R16"/>
  <c r="Q16"/>
  <c r="P16"/>
  <c r="O16"/>
  <c r="N16"/>
  <c r="M16"/>
  <c r="L16"/>
  <c r="K16"/>
  <c r="J16"/>
  <c r="I16"/>
  <c r="H16"/>
  <c r="F16"/>
  <c r="E16"/>
  <c r="U15"/>
  <c r="U14"/>
  <c r="V13" i="1"/>
  <c r="V14"/>
  <c r="U20" i="2" l="1"/>
  <c r="U24"/>
  <c r="U16"/>
  <c r="U15" i="1"/>
  <c r="F16"/>
  <c r="F28"/>
  <c r="G28"/>
  <c r="H28"/>
  <c r="I28"/>
  <c r="J28"/>
  <c r="K28"/>
  <c r="L28"/>
  <c r="M28"/>
  <c r="N28"/>
  <c r="O28"/>
  <c r="P28"/>
  <c r="Q28"/>
  <c r="R28"/>
  <c r="S28"/>
  <c r="T28"/>
  <c r="U28"/>
  <c r="E28"/>
  <c r="F24"/>
  <c r="G24"/>
  <c r="H24"/>
  <c r="I24"/>
  <c r="J24"/>
  <c r="K24"/>
  <c r="L24"/>
  <c r="M24"/>
  <c r="N24"/>
  <c r="O24"/>
  <c r="P24"/>
  <c r="Q24"/>
  <c r="R24"/>
  <c r="S24"/>
  <c r="T24"/>
  <c r="E24"/>
  <c r="F20"/>
  <c r="G20"/>
  <c r="H20"/>
  <c r="I20"/>
  <c r="J20"/>
  <c r="K20"/>
  <c r="L20"/>
  <c r="M20"/>
  <c r="N20"/>
  <c r="O20"/>
  <c r="P20"/>
  <c r="Q20"/>
  <c r="R20"/>
  <c r="S20"/>
  <c r="T20"/>
  <c r="U20"/>
  <c r="E20"/>
  <c r="H16"/>
  <c r="I16"/>
  <c r="J16"/>
  <c r="K16"/>
  <c r="L16"/>
  <c r="M16"/>
  <c r="N16"/>
  <c r="O16"/>
  <c r="P16"/>
  <c r="Q16"/>
  <c r="R16"/>
  <c r="S16"/>
  <c r="T16"/>
  <c r="E16"/>
  <c r="U21"/>
  <c r="U22"/>
  <c r="U25"/>
  <c r="U26"/>
  <c r="U18"/>
  <c r="U13"/>
  <c r="U17"/>
  <c r="U14"/>
  <c r="U24"/>
  <c r="U16" l="1"/>
</calcChain>
</file>

<file path=xl/sharedStrings.xml><?xml version="1.0" encoding="utf-8"?>
<sst xmlns="http://schemas.openxmlformats.org/spreadsheetml/2006/main" count="89" uniqueCount="36">
  <si>
    <t>С П Р А В К А</t>
  </si>
  <si>
    <t>260.11</t>
  </si>
  <si>
    <t>20 счет</t>
  </si>
  <si>
    <t>21 счет</t>
  </si>
  <si>
    <t>14 счет</t>
  </si>
  <si>
    <t>фсс</t>
  </si>
  <si>
    <t>30.2 %</t>
  </si>
  <si>
    <t>Итого</t>
  </si>
  <si>
    <t>расход</t>
  </si>
  <si>
    <t>Собст.доход</t>
  </si>
  <si>
    <t>ФБ+РБ+МБ</t>
  </si>
  <si>
    <t>остаток</t>
  </si>
  <si>
    <t xml:space="preserve">остаток </t>
  </si>
  <si>
    <t>налог на им.</t>
  </si>
  <si>
    <t>уплата пр.нал.-транспорт.,госпош. По реш.суда</t>
  </si>
  <si>
    <t>штрафы пени</t>
  </si>
  <si>
    <t>возмещ.суд.издекржек-опред.по суду</t>
  </si>
  <si>
    <t>Фед.бюджет</t>
  </si>
  <si>
    <t>Гл.бухгалтер</t>
  </si>
  <si>
    <t>финанс-ние</t>
  </si>
  <si>
    <t>счет</t>
  </si>
  <si>
    <t>код сч.</t>
  </si>
  <si>
    <t xml:space="preserve">Вид бюджета </t>
  </si>
  <si>
    <t>Вид операции</t>
  </si>
  <si>
    <t>Таблица 1</t>
  </si>
  <si>
    <t xml:space="preserve">о финансировании и расходам по бюджетному учреждению </t>
  </si>
  <si>
    <t>наименование учреждения</t>
  </si>
  <si>
    <t>за</t>
  </si>
  <si>
    <t>месяц (с нарастающим итогом)</t>
  </si>
  <si>
    <t>отчетный месяц</t>
  </si>
  <si>
    <t>в том числе налич.</t>
  </si>
  <si>
    <t>МБОУ СОШ с.Фиагдон</t>
  </si>
  <si>
    <t>июль 2016г.</t>
  </si>
  <si>
    <t>Томаева З.А.</t>
  </si>
  <si>
    <t>О Т Ч Е Т</t>
  </si>
  <si>
    <t>2016г.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</si>
</sst>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4" fontId="2" fillId="0" borderId="0" xfId="0" applyNumberFormat="1" applyFont="1" applyFill="1" applyBorder="1"/>
    <xf numFmtId="4" fontId="2" fillId="0" borderId="2" xfId="0" applyNumberFormat="1" applyFont="1" applyFill="1" applyBorder="1"/>
    <xf numFmtId="4" fontId="1" fillId="0" borderId="3" xfId="0" applyNumberFormat="1" applyFont="1" applyFill="1" applyBorder="1"/>
    <xf numFmtId="0" fontId="2" fillId="0" borderId="0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/>
    <xf numFmtId="3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7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/>
    <xf numFmtId="0" fontId="6" fillId="0" borderId="4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4" fontId="5" fillId="0" borderId="12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4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4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4" fontId="0" fillId="0" borderId="0" xfId="0" applyNumberFormat="1"/>
    <xf numFmtId="0" fontId="9" fillId="0" borderId="0" xfId="0" applyFont="1"/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2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/AppData/Local/Temp/&#1082;&#1072;&#1089;&#1089;&#1086;&#1074;&#1099;&#1081;%20&#1088;&#1072;&#1089;&#1093;&#1086;&#1076;%20&#1096;&#1082;&#1086;&#1083;&#1072;2016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-127"/>
      <sheetName val="Проводка №2"/>
      <sheetName val="ДОУ 2"/>
      <sheetName val="ДОУ 4"/>
    </sheetNames>
    <sheetDataSet>
      <sheetData sheetId="0">
        <row r="138">
          <cell r="AP138">
            <v>5376703.1399999997</v>
          </cell>
        </row>
        <row r="159">
          <cell r="AP159">
            <v>5261307.95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opLeftCell="A7" workbookViewId="0">
      <selection activeCell="W32" sqref="W32"/>
    </sheetView>
  </sheetViews>
  <sheetFormatPr defaultRowHeight="15"/>
  <cols>
    <col min="1" max="1" width="5" style="27" customWidth="1"/>
    <col min="2" max="2" width="4.42578125" style="27" customWidth="1"/>
    <col min="3" max="3" width="8.5703125" style="27" customWidth="1"/>
    <col min="4" max="4" width="13.85546875" style="27" customWidth="1"/>
    <col min="5" max="5" width="12" style="27" customWidth="1"/>
    <col min="6" max="6" width="12.85546875" style="27" customWidth="1"/>
    <col min="7" max="7" width="12" style="27" customWidth="1"/>
    <col min="8" max="8" width="11.42578125" style="27" customWidth="1"/>
    <col min="9" max="9" width="9.140625" style="27"/>
    <col min="10" max="10" width="13.5703125" style="27" customWidth="1"/>
    <col min="11" max="11" width="11" style="27" customWidth="1"/>
    <col min="12" max="12" width="10.28515625" style="27" customWidth="1"/>
    <col min="13" max="13" width="9.85546875" style="27" customWidth="1"/>
    <col min="14" max="15" width="9.140625" style="27"/>
    <col min="16" max="16" width="8.42578125" style="27" customWidth="1"/>
    <col min="17" max="17" width="9" style="27" customWidth="1"/>
    <col min="18" max="18" width="9.140625" style="27"/>
    <col min="19" max="19" width="9.140625" style="27" customWidth="1"/>
    <col min="20" max="20" width="8.28515625" style="27" customWidth="1"/>
    <col min="21" max="21" width="12.85546875" style="27" customWidth="1"/>
    <col min="22" max="22" width="11.7109375" style="27" customWidth="1"/>
    <col min="23" max="23" width="10" style="27" bestFit="1" customWidth="1"/>
    <col min="24" max="16384" width="9.140625" style="27"/>
  </cols>
  <sheetData>
    <row r="1" spans="1:23">
      <c r="T1" s="27" t="s">
        <v>24</v>
      </c>
    </row>
    <row r="2" spans="1:23" ht="18.7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5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T3" s="1"/>
      <c r="U3" s="1"/>
    </row>
    <row r="4" spans="1:23" ht="19.5" thickBot="1">
      <c r="A4" s="72" t="s">
        <v>25</v>
      </c>
      <c r="B4" s="72"/>
      <c r="C4" s="72"/>
      <c r="D4" s="72"/>
      <c r="E4" s="72"/>
      <c r="F4" s="72"/>
      <c r="G4" s="72"/>
      <c r="H4" s="72"/>
      <c r="I4" s="72"/>
      <c r="J4" s="72"/>
      <c r="K4" s="37" t="s">
        <v>31</v>
      </c>
      <c r="L4" s="37"/>
      <c r="M4" s="37"/>
      <c r="N4" s="37"/>
      <c r="O4" s="37"/>
      <c r="P4" s="37"/>
      <c r="Q4" s="35"/>
      <c r="R4" s="35"/>
      <c r="S4" s="35"/>
      <c r="T4" s="35"/>
      <c r="U4" s="2"/>
    </row>
    <row r="5" spans="1:23" ht="18.75">
      <c r="A5" s="36"/>
      <c r="B5" s="36"/>
      <c r="C5" s="36"/>
      <c r="D5" s="36"/>
      <c r="E5" s="36"/>
      <c r="F5" s="36"/>
      <c r="G5" s="36"/>
      <c r="H5" s="36"/>
      <c r="I5" s="36"/>
      <c r="J5" s="36"/>
      <c r="K5" s="73" t="s">
        <v>26</v>
      </c>
      <c r="L5" s="73"/>
      <c r="M5" s="73"/>
      <c r="N5" s="73"/>
      <c r="O5" s="73"/>
      <c r="P5" s="73"/>
      <c r="Q5" s="35"/>
      <c r="R5" s="35"/>
      <c r="S5" s="35"/>
      <c r="T5" s="35"/>
      <c r="U5" s="2"/>
    </row>
    <row r="6" spans="1:23" ht="18.75">
      <c r="A6" s="36"/>
      <c r="B6" s="36"/>
      <c r="C6" s="36"/>
      <c r="D6" s="36"/>
      <c r="E6" s="36"/>
      <c r="F6" s="36"/>
      <c r="G6" s="36"/>
      <c r="H6" s="36"/>
      <c r="I6" s="36"/>
      <c r="J6" s="36"/>
      <c r="K6" s="39"/>
      <c r="L6" s="39"/>
      <c r="M6" s="39"/>
      <c r="N6" s="39"/>
      <c r="O6" s="39"/>
      <c r="P6" s="39"/>
      <c r="Q6" s="35"/>
      <c r="R6" s="35"/>
      <c r="S6" s="35"/>
      <c r="T6" s="35"/>
      <c r="U6" s="2"/>
    </row>
    <row r="7" spans="1:23" ht="19.5" thickBot="1">
      <c r="A7" s="35"/>
      <c r="B7" s="35"/>
      <c r="C7" s="35"/>
      <c r="D7" s="35"/>
      <c r="E7" s="35"/>
      <c r="F7" s="35"/>
      <c r="G7" s="35"/>
      <c r="H7" s="36" t="s">
        <v>27</v>
      </c>
      <c r="I7" s="74" t="s">
        <v>32</v>
      </c>
      <c r="J7" s="74"/>
      <c r="K7" s="74"/>
      <c r="L7" s="74"/>
      <c r="M7" s="38" t="s">
        <v>28</v>
      </c>
      <c r="N7" s="38"/>
      <c r="O7" s="38"/>
      <c r="P7" s="38"/>
      <c r="Q7" s="35"/>
      <c r="R7" s="35"/>
      <c r="S7" s="35"/>
      <c r="T7" s="35"/>
      <c r="U7" s="2"/>
    </row>
    <row r="8" spans="1:23" ht="18.75">
      <c r="A8" s="36"/>
      <c r="B8" s="36"/>
      <c r="C8" s="36"/>
      <c r="D8" s="36"/>
      <c r="E8" s="36"/>
      <c r="F8" s="36"/>
      <c r="G8" s="36"/>
      <c r="H8" s="36"/>
      <c r="I8" s="73" t="s">
        <v>29</v>
      </c>
      <c r="J8" s="73"/>
      <c r="K8" s="73"/>
      <c r="L8" s="73"/>
      <c r="M8" s="9"/>
      <c r="N8" s="9"/>
      <c r="O8" s="9"/>
      <c r="P8" s="9"/>
      <c r="Q8" s="35"/>
      <c r="R8" s="35"/>
      <c r="S8" s="35"/>
      <c r="T8" s="35"/>
      <c r="U8" s="2"/>
    </row>
    <row r="9" spans="1:23" ht="15.75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T9" s="1"/>
      <c r="U9" s="6"/>
    </row>
    <row r="10" spans="1:23" ht="90" customHeight="1" thickBot="1">
      <c r="P10" s="28" t="s">
        <v>16</v>
      </c>
      <c r="Q10" s="29" t="s">
        <v>13</v>
      </c>
      <c r="R10" s="29" t="s">
        <v>14</v>
      </c>
      <c r="S10" s="30" t="s">
        <v>15</v>
      </c>
      <c r="T10" s="1"/>
      <c r="U10" s="6"/>
    </row>
    <row r="11" spans="1:23" ht="15.75" thickBot="1">
      <c r="A11" s="61" t="s">
        <v>20</v>
      </c>
      <c r="B11" s="63" t="s">
        <v>21</v>
      </c>
      <c r="C11" s="63" t="s">
        <v>22</v>
      </c>
      <c r="D11" s="63" t="s">
        <v>23</v>
      </c>
      <c r="E11" s="77">
        <v>111</v>
      </c>
      <c r="F11" s="79">
        <v>119</v>
      </c>
      <c r="G11" s="79"/>
      <c r="H11" s="70">
        <v>244</v>
      </c>
      <c r="I11" s="71"/>
      <c r="J11" s="71"/>
      <c r="K11" s="71"/>
      <c r="L11" s="71"/>
      <c r="M11" s="71"/>
      <c r="N11" s="71"/>
      <c r="O11" s="71"/>
      <c r="P11" s="56">
        <v>831</v>
      </c>
      <c r="Q11" s="56">
        <v>851</v>
      </c>
      <c r="R11" s="80">
        <v>852</v>
      </c>
      <c r="S11" s="56">
        <v>853</v>
      </c>
      <c r="T11" s="76" t="s">
        <v>1</v>
      </c>
      <c r="U11" s="54" t="s">
        <v>7</v>
      </c>
    </row>
    <row r="12" spans="1:23" ht="15.75" thickBot="1">
      <c r="A12" s="62"/>
      <c r="B12" s="64"/>
      <c r="C12" s="64"/>
      <c r="D12" s="64"/>
      <c r="E12" s="78"/>
      <c r="F12" s="21" t="s">
        <v>6</v>
      </c>
      <c r="G12" s="21" t="s">
        <v>5</v>
      </c>
      <c r="H12" s="21">
        <v>221</v>
      </c>
      <c r="I12" s="20">
        <v>222</v>
      </c>
      <c r="J12" s="22">
        <v>223</v>
      </c>
      <c r="K12" s="20">
        <v>225</v>
      </c>
      <c r="L12" s="22">
        <v>226</v>
      </c>
      <c r="M12" s="23">
        <v>290</v>
      </c>
      <c r="N12" s="21">
        <v>310</v>
      </c>
      <c r="O12" s="23">
        <v>340</v>
      </c>
      <c r="P12" s="57"/>
      <c r="Q12" s="57"/>
      <c r="R12" s="81"/>
      <c r="S12" s="57"/>
      <c r="T12" s="57"/>
      <c r="U12" s="55"/>
    </row>
    <row r="13" spans="1:23">
      <c r="A13" s="63" t="s">
        <v>2</v>
      </c>
      <c r="B13" s="61">
        <v>4</v>
      </c>
      <c r="C13" s="63" t="s">
        <v>10</v>
      </c>
      <c r="D13" s="32" t="s">
        <v>19</v>
      </c>
      <c r="E13" s="19">
        <v>3506695</v>
      </c>
      <c r="F13" s="46">
        <v>1118760</v>
      </c>
      <c r="G13" s="46">
        <v>53703.13</v>
      </c>
      <c r="H13" s="48">
        <v>10692.21</v>
      </c>
      <c r="I13" s="10"/>
      <c r="J13" s="10">
        <v>397241.61</v>
      </c>
      <c r="K13" s="10">
        <v>138914.65</v>
      </c>
      <c r="L13" s="10">
        <v>21840.94</v>
      </c>
      <c r="M13" s="48"/>
      <c r="N13" s="11"/>
      <c r="O13" s="11">
        <v>117738</v>
      </c>
      <c r="P13" s="10">
        <v>6277</v>
      </c>
      <c r="Q13" s="10">
        <v>4496</v>
      </c>
      <c r="R13" s="49"/>
      <c r="S13" s="44">
        <v>344.6</v>
      </c>
      <c r="T13" s="10"/>
      <c r="U13" s="8">
        <f t="shared" ref="U13:U26" si="0">SUM(E13:T13)</f>
        <v>5376703.1400000006</v>
      </c>
      <c r="V13" s="47">
        <f>'[1]Ф-127'!$AP$138</f>
        <v>5376703.1399999997</v>
      </c>
    </row>
    <row r="14" spans="1:23" ht="19.5" customHeight="1">
      <c r="A14" s="68"/>
      <c r="B14" s="65"/>
      <c r="C14" s="66"/>
      <c r="D14" s="41" t="s">
        <v>8</v>
      </c>
      <c r="E14" s="42">
        <v>3435107</v>
      </c>
      <c r="F14" s="42">
        <v>1130530.4099999999</v>
      </c>
      <c r="G14" s="42"/>
      <c r="H14" s="42">
        <v>10692.21</v>
      </c>
      <c r="I14" s="42"/>
      <c r="J14" s="42">
        <v>397241.61</v>
      </c>
      <c r="K14" s="42">
        <v>138914.65</v>
      </c>
      <c r="L14" s="42">
        <v>21840.94</v>
      </c>
      <c r="M14" s="42"/>
      <c r="N14" s="42"/>
      <c r="O14" s="42">
        <v>107738</v>
      </c>
      <c r="P14" s="42">
        <v>6277</v>
      </c>
      <c r="Q14" s="43">
        <v>11881</v>
      </c>
      <c r="R14" s="42"/>
      <c r="S14" s="42">
        <v>1085.1300000000001</v>
      </c>
      <c r="T14" s="42"/>
      <c r="U14" s="44">
        <f t="shared" si="0"/>
        <v>5261307.9500000011</v>
      </c>
      <c r="V14" s="47">
        <f>'[1]Ф-127'!$AP$159</f>
        <v>5261307.95</v>
      </c>
    </row>
    <row r="15" spans="1:23" ht="34.5" customHeight="1">
      <c r="A15" s="68"/>
      <c r="B15" s="65"/>
      <c r="C15" s="66"/>
      <c r="D15" s="41" t="s">
        <v>30</v>
      </c>
      <c r="E15" s="42">
        <v>2966682</v>
      </c>
      <c r="F15" s="42">
        <v>102633.54</v>
      </c>
      <c r="G15" s="42"/>
      <c r="H15" s="42"/>
      <c r="I15" s="42"/>
      <c r="J15" s="42"/>
      <c r="K15" s="42"/>
      <c r="L15" s="42"/>
      <c r="M15" s="42"/>
      <c r="N15" s="42"/>
      <c r="O15" s="42">
        <v>61567</v>
      </c>
      <c r="P15" s="42"/>
      <c r="Q15" s="43"/>
      <c r="R15" s="42"/>
      <c r="S15" s="42"/>
      <c r="T15" s="42"/>
      <c r="U15" s="44">
        <f t="shared" si="0"/>
        <v>3130882.54</v>
      </c>
    </row>
    <row r="16" spans="1:23" ht="20.25" customHeight="1" thickBot="1">
      <c r="A16" s="68"/>
      <c r="B16" s="62"/>
      <c r="C16" s="67"/>
      <c r="D16" s="40" t="s">
        <v>11</v>
      </c>
      <c r="E16" s="18">
        <f>E13-E14</f>
        <v>71588</v>
      </c>
      <c r="F16" s="18">
        <f>F13+G13-F14</f>
        <v>41932.719999999972</v>
      </c>
      <c r="G16" s="18"/>
      <c r="H16" s="18">
        <f t="shared" ref="H16:U16" si="1">H13-H14</f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10000</v>
      </c>
      <c r="P16" s="18">
        <f t="shared" si="1"/>
        <v>0</v>
      </c>
      <c r="Q16" s="18">
        <f t="shared" si="1"/>
        <v>-7385</v>
      </c>
      <c r="R16" s="18">
        <f t="shared" si="1"/>
        <v>0</v>
      </c>
      <c r="S16" s="18">
        <f t="shared" si="1"/>
        <v>-740.53000000000009</v>
      </c>
      <c r="T16" s="18">
        <f t="shared" si="1"/>
        <v>0</v>
      </c>
      <c r="U16" s="18">
        <f t="shared" si="1"/>
        <v>115395.18999999948</v>
      </c>
      <c r="W16" s="47"/>
    </row>
    <row r="17" spans="1:24" ht="18" customHeight="1">
      <c r="A17" s="68"/>
      <c r="B17" s="61">
        <v>2</v>
      </c>
      <c r="C17" s="63" t="s">
        <v>9</v>
      </c>
      <c r="D17" s="32" t="s">
        <v>19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  <c r="R17" s="12"/>
      <c r="S17" s="12"/>
      <c r="T17" s="12"/>
      <c r="U17" s="16">
        <f t="shared" si="0"/>
        <v>0</v>
      </c>
      <c r="W17" s="47"/>
    </row>
    <row r="18" spans="1:24" ht="21" customHeight="1">
      <c r="A18" s="68"/>
      <c r="B18" s="65"/>
      <c r="C18" s="68"/>
      <c r="D18" s="33" t="s">
        <v>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4"/>
      <c r="R18" s="7"/>
      <c r="S18" s="7"/>
      <c r="T18" s="7"/>
      <c r="U18" s="45">
        <f t="shared" si="0"/>
        <v>0</v>
      </c>
      <c r="W18" s="47"/>
      <c r="X18" s="31"/>
    </row>
    <row r="19" spans="1:24" ht="34.5" customHeight="1">
      <c r="A19" s="68"/>
      <c r="B19" s="65"/>
      <c r="C19" s="66"/>
      <c r="D19" s="41" t="s">
        <v>30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2"/>
      <c r="S19" s="42"/>
      <c r="T19" s="42"/>
      <c r="U19" s="44"/>
      <c r="X19" s="31"/>
    </row>
    <row r="20" spans="1:24" ht="21" customHeight="1" thickBot="1">
      <c r="A20" s="64"/>
      <c r="B20" s="62"/>
      <c r="C20" s="67"/>
      <c r="D20" s="40" t="s">
        <v>11</v>
      </c>
      <c r="E20" s="18">
        <f>E17-E18</f>
        <v>0</v>
      </c>
      <c r="F20" s="18">
        <f t="shared" ref="F20:U20" si="2">F17-F18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 t="shared" si="2"/>
        <v>0</v>
      </c>
      <c r="P20" s="18">
        <f t="shared" si="2"/>
        <v>0</v>
      </c>
      <c r="Q20" s="18">
        <f t="shared" si="2"/>
        <v>0</v>
      </c>
      <c r="R20" s="18">
        <f t="shared" si="2"/>
        <v>0</v>
      </c>
      <c r="S20" s="18">
        <f t="shared" si="2"/>
        <v>0</v>
      </c>
      <c r="T20" s="18">
        <f t="shared" si="2"/>
        <v>0</v>
      </c>
      <c r="U20" s="18">
        <f t="shared" si="2"/>
        <v>0</v>
      </c>
    </row>
    <row r="21" spans="1:24" ht="20.25" customHeight="1">
      <c r="A21" s="63" t="s">
        <v>3</v>
      </c>
      <c r="B21" s="61">
        <v>5</v>
      </c>
      <c r="C21" s="13"/>
      <c r="D21" s="32" t="s">
        <v>19</v>
      </c>
      <c r="E21" s="12"/>
      <c r="F21" s="12"/>
      <c r="G21" s="12"/>
      <c r="H21" s="12"/>
      <c r="I21" s="12"/>
      <c r="J21" s="12"/>
      <c r="K21" s="12"/>
      <c r="L21" s="12"/>
      <c r="M21" s="12"/>
      <c r="N21" s="12">
        <v>3880</v>
      </c>
      <c r="O21" s="12"/>
      <c r="P21" s="12"/>
      <c r="Q21" s="15"/>
      <c r="R21" s="12"/>
      <c r="S21" s="12"/>
      <c r="T21" s="12"/>
      <c r="U21" s="16">
        <f t="shared" si="0"/>
        <v>3880</v>
      </c>
    </row>
    <row r="22" spans="1:24" ht="21.75" customHeight="1">
      <c r="A22" s="68"/>
      <c r="B22" s="65"/>
      <c r="C22" s="3"/>
      <c r="D22" s="33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>
        <v>3880</v>
      </c>
      <c r="O22" s="7"/>
      <c r="P22" s="7"/>
      <c r="Q22" s="14"/>
      <c r="R22" s="7"/>
      <c r="S22" s="7"/>
      <c r="T22" s="7"/>
      <c r="U22" s="45">
        <f t="shared" si="0"/>
        <v>3880</v>
      </c>
    </row>
    <row r="23" spans="1:24" ht="26.25" customHeight="1">
      <c r="A23" s="68"/>
      <c r="B23" s="65"/>
      <c r="C23" s="34"/>
      <c r="D23" s="41" t="s">
        <v>30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42"/>
      <c r="S23" s="42"/>
      <c r="T23" s="42"/>
      <c r="U23" s="44"/>
    </row>
    <row r="24" spans="1:24" ht="21" customHeight="1" thickBot="1">
      <c r="A24" s="64"/>
      <c r="B24" s="62"/>
      <c r="C24" s="34"/>
      <c r="D24" s="40" t="s">
        <v>12</v>
      </c>
      <c r="E24" s="18">
        <f>E21-E22</f>
        <v>0</v>
      </c>
      <c r="F24" s="18">
        <f t="shared" ref="F24:U24" si="3">F21-F22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M24" s="18">
        <f t="shared" si="3"/>
        <v>0</v>
      </c>
      <c r="N24" s="18">
        <f t="shared" si="3"/>
        <v>0</v>
      </c>
      <c r="O24" s="18">
        <f t="shared" si="3"/>
        <v>0</v>
      </c>
      <c r="P24" s="18">
        <f t="shared" si="3"/>
        <v>0</v>
      </c>
      <c r="Q24" s="18">
        <f t="shared" si="3"/>
        <v>0</v>
      </c>
      <c r="R24" s="18">
        <f t="shared" si="3"/>
        <v>0</v>
      </c>
      <c r="S24" s="18">
        <f t="shared" si="3"/>
        <v>0</v>
      </c>
      <c r="T24" s="18">
        <f t="shared" si="3"/>
        <v>0</v>
      </c>
      <c r="U24" s="18">
        <f t="shared" si="3"/>
        <v>0</v>
      </c>
    </row>
    <row r="25" spans="1:24" ht="18.75" customHeight="1">
      <c r="A25" s="69" t="s">
        <v>4</v>
      </c>
      <c r="B25" s="24"/>
      <c r="C25" s="58" t="s">
        <v>17</v>
      </c>
      <c r="D25" s="32" t="s">
        <v>19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6"/>
      <c r="S25" s="16"/>
      <c r="T25" s="16"/>
      <c r="U25" s="16">
        <f t="shared" si="0"/>
        <v>0</v>
      </c>
    </row>
    <row r="26" spans="1:24" ht="20.25" customHeight="1">
      <c r="A26" s="69"/>
      <c r="B26" s="25"/>
      <c r="C26" s="59"/>
      <c r="D26" s="33" t="s">
        <v>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/>
      <c r="R26" s="7"/>
      <c r="S26" s="7"/>
      <c r="T26" s="7"/>
      <c r="U26" s="45">
        <f t="shared" si="0"/>
        <v>0</v>
      </c>
    </row>
    <row r="27" spans="1:24" ht="25.5" customHeight="1">
      <c r="A27" s="69"/>
      <c r="B27" s="25"/>
      <c r="C27" s="59"/>
      <c r="D27" s="41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2"/>
      <c r="S27" s="42"/>
      <c r="T27" s="42"/>
      <c r="U27" s="44"/>
    </row>
    <row r="28" spans="1:24" ht="18.75" customHeight="1" thickBot="1">
      <c r="A28" s="69"/>
      <c r="B28" s="26"/>
      <c r="C28" s="60"/>
      <c r="D28" s="40" t="s">
        <v>11</v>
      </c>
      <c r="E28" s="18">
        <f>E25-E26</f>
        <v>0</v>
      </c>
      <c r="F28" s="18">
        <f t="shared" ref="F28:U28" si="4">F25-F26</f>
        <v>0</v>
      </c>
      <c r="G28" s="18">
        <f t="shared" si="4"/>
        <v>0</v>
      </c>
      <c r="H28" s="18">
        <f t="shared" si="4"/>
        <v>0</v>
      </c>
      <c r="I28" s="18">
        <f t="shared" si="4"/>
        <v>0</v>
      </c>
      <c r="J28" s="18">
        <f t="shared" si="4"/>
        <v>0</v>
      </c>
      <c r="K28" s="18">
        <f t="shared" si="4"/>
        <v>0</v>
      </c>
      <c r="L28" s="18">
        <f t="shared" si="4"/>
        <v>0</v>
      </c>
      <c r="M28" s="18">
        <f t="shared" si="4"/>
        <v>0</v>
      </c>
      <c r="N28" s="18">
        <f t="shared" si="4"/>
        <v>0</v>
      </c>
      <c r="O28" s="18">
        <f t="shared" si="4"/>
        <v>0</v>
      </c>
      <c r="P28" s="18">
        <f t="shared" si="4"/>
        <v>0</v>
      </c>
      <c r="Q28" s="18">
        <f t="shared" si="4"/>
        <v>0</v>
      </c>
      <c r="R28" s="18">
        <f t="shared" si="4"/>
        <v>0</v>
      </c>
      <c r="S28" s="18">
        <f t="shared" si="4"/>
        <v>0</v>
      </c>
      <c r="T28" s="18">
        <f t="shared" si="4"/>
        <v>0</v>
      </c>
      <c r="U28" s="18">
        <f t="shared" si="4"/>
        <v>0</v>
      </c>
    </row>
    <row r="30" spans="1:24">
      <c r="C30" s="27" t="s">
        <v>18</v>
      </c>
    </row>
  </sheetData>
  <mergeCells count="27">
    <mergeCell ref="T11:T12"/>
    <mergeCell ref="E11:E12"/>
    <mergeCell ref="F11:G11"/>
    <mergeCell ref="Q11:Q12"/>
    <mergeCell ref="R11:R12"/>
    <mergeCell ref="S11:S12"/>
    <mergeCell ref="A4:J4"/>
    <mergeCell ref="I8:L8"/>
    <mergeCell ref="K5:P5"/>
    <mergeCell ref="I7:L7"/>
    <mergeCell ref="A2:T2"/>
    <mergeCell ref="U11:U12"/>
    <mergeCell ref="P11:P12"/>
    <mergeCell ref="C25:C28"/>
    <mergeCell ref="A11:A12"/>
    <mergeCell ref="B11:B12"/>
    <mergeCell ref="C11:C12"/>
    <mergeCell ref="D11:D12"/>
    <mergeCell ref="B13:B16"/>
    <mergeCell ref="C13:C16"/>
    <mergeCell ref="C17:C20"/>
    <mergeCell ref="B17:B20"/>
    <mergeCell ref="A13:A20"/>
    <mergeCell ref="A21:A24"/>
    <mergeCell ref="B21:B24"/>
    <mergeCell ref="A25:A28"/>
    <mergeCell ref="H11:O11"/>
  </mergeCells>
  <pageMargins left="0.15748031496062992" right="0.1968503937007874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7"/>
  <sheetViews>
    <sheetView tabSelected="1" workbookViewId="0">
      <selection activeCell="G9" sqref="G9"/>
    </sheetView>
  </sheetViews>
  <sheetFormatPr defaultRowHeight="15"/>
  <cols>
    <col min="1" max="1" width="5" style="27" customWidth="1"/>
    <col min="2" max="2" width="4.42578125" style="27" customWidth="1"/>
    <col min="3" max="3" width="8.5703125" style="27" customWidth="1"/>
    <col min="4" max="4" width="13.85546875" style="27" customWidth="1"/>
    <col min="5" max="5" width="12" style="27" customWidth="1"/>
    <col min="6" max="6" width="12.85546875" style="27" customWidth="1"/>
    <col min="7" max="7" width="12" style="27" customWidth="1"/>
    <col min="8" max="8" width="11.42578125" style="27" customWidth="1"/>
    <col min="9" max="9" width="9.140625" style="27"/>
    <col min="10" max="10" width="13.5703125" style="27" customWidth="1"/>
    <col min="11" max="11" width="11" style="27" customWidth="1"/>
    <col min="12" max="12" width="10.28515625" style="27" customWidth="1"/>
    <col min="13" max="13" width="9.85546875" style="27" customWidth="1"/>
    <col min="14" max="14" width="9.140625" style="27"/>
    <col min="15" max="15" width="10" style="27" bestFit="1" customWidth="1"/>
    <col min="16" max="16" width="8.42578125" style="27" customWidth="1"/>
    <col min="17" max="17" width="9" style="27" customWidth="1"/>
    <col min="18" max="18" width="9.140625" style="27"/>
    <col min="19" max="19" width="9.140625" style="27" customWidth="1"/>
    <col min="20" max="20" width="8.28515625" style="27" customWidth="1"/>
    <col min="21" max="21" width="12.85546875" style="27" customWidth="1"/>
    <col min="22" max="22" width="11.42578125" bestFit="1" customWidth="1"/>
    <col min="23" max="23" width="11" customWidth="1"/>
  </cols>
  <sheetData>
    <row r="1" spans="1:23">
      <c r="T1" s="27" t="s">
        <v>24</v>
      </c>
    </row>
    <row r="2" spans="1:23" ht="18.75">
      <c r="A2" s="75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5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T3" s="1"/>
      <c r="U3" s="1"/>
    </row>
    <row r="4" spans="1:23" ht="19.5" thickBot="1">
      <c r="A4" s="72" t="s">
        <v>25</v>
      </c>
      <c r="B4" s="72"/>
      <c r="C4" s="72"/>
      <c r="D4" s="72"/>
      <c r="E4" s="72"/>
      <c r="F4" s="72"/>
      <c r="G4" s="72"/>
      <c r="H4" s="72"/>
      <c r="I4" s="72"/>
      <c r="J4" s="72"/>
      <c r="K4" s="37" t="s">
        <v>31</v>
      </c>
      <c r="L4" s="37"/>
      <c r="M4" s="37"/>
      <c r="N4" s="37"/>
      <c r="O4" s="37"/>
      <c r="P4" s="37"/>
      <c r="Q4" s="35"/>
      <c r="R4" s="35"/>
      <c r="S4" s="35"/>
      <c r="T4" s="35"/>
      <c r="U4" s="2"/>
    </row>
    <row r="5" spans="1:23" ht="18.75">
      <c r="A5" s="50"/>
      <c r="B5" s="50"/>
      <c r="C5" s="50"/>
      <c r="D5" s="50"/>
      <c r="E5" s="50"/>
      <c r="F5" s="50"/>
      <c r="G5" s="50"/>
      <c r="H5" s="50"/>
      <c r="I5" s="50"/>
      <c r="J5" s="50"/>
      <c r="K5" s="73" t="s">
        <v>26</v>
      </c>
      <c r="L5" s="73"/>
      <c r="M5" s="73"/>
      <c r="N5" s="73"/>
      <c r="O5" s="73"/>
      <c r="P5" s="73"/>
      <c r="Q5" s="35"/>
      <c r="R5" s="35"/>
      <c r="S5" s="35"/>
      <c r="T5" s="35"/>
      <c r="U5" s="2"/>
    </row>
    <row r="6" spans="1:23" ht="18.75">
      <c r="A6" s="50"/>
      <c r="B6" s="50"/>
      <c r="C6" s="50"/>
      <c r="D6" s="50"/>
      <c r="E6" s="50"/>
      <c r="F6" s="50"/>
      <c r="G6" s="50"/>
      <c r="H6" s="50"/>
      <c r="I6" s="50"/>
      <c r="J6" s="50"/>
      <c r="K6" s="39"/>
      <c r="L6" s="39"/>
      <c r="M6" s="39"/>
      <c r="N6" s="39"/>
      <c r="O6" s="39"/>
      <c r="P6" s="39"/>
      <c r="Q6" s="35"/>
      <c r="R6" s="35"/>
      <c r="S6" s="35"/>
      <c r="T6" s="35"/>
      <c r="U6" s="2"/>
    </row>
    <row r="7" spans="1:23" ht="19.5" thickBot="1">
      <c r="A7" s="35"/>
      <c r="B7" s="35"/>
      <c r="C7" s="35"/>
      <c r="D7" s="35"/>
      <c r="E7" s="35"/>
      <c r="F7" s="35"/>
      <c r="G7" s="35"/>
      <c r="H7" s="50" t="s">
        <v>27</v>
      </c>
      <c r="I7" s="74" t="s">
        <v>35</v>
      </c>
      <c r="J7" s="74"/>
      <c r="K7" s="74"/>
      <c r="L7" s="74"/>
      <c r="M7" s="38" t="s">
        <v>28</v>
      </c>
      <c r="N7" s="38"/>
      <c r="O7" s="38"/>
      <c r="P7" s="38"/>
      <c r="Q7" s="35"/>
      <c r="R7" s="35"/>
      <c r="S7" s="35"/>
      <c r="T7" s="35"/>
      <c r="U7" s="2"/>
    </row>
    <row r="8" spans="1:23" ht="18.75">
      <c r="A8" s="50"/>
      <c r="B8" s="50"/>
      <c r="C8" s="50"/>
      <c r="D8" s="50"/>
      <c r="E8" s="50"/>
      <c r="F8" s="50"/>
      <c r="G8" s="50"/>
      <c r="H8" s="50"/>
      <c r="I8" s="73" t="s">
        <v>29</v>
      </c>
      <c r="J8" s="73"/>
      <c r="K8" s="73"/>
      <c r="L8" s="73"/>
      <c r="M8" s="9"/>
      <c r="N8" s="9"/>
      <c r="O8" s="9"/>
      <c r="P8" s="9"/>
      <c r="Q8" s="35"/>
      <c r="R8" s="35"/>
      <c r="S8" s="35"/>
      <c r="T8" s="35"/>
      <c r="U8" s="2"/>
    </row>
    <row r="9" spans="1:23" ht="15.75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T9" s="1"/>
      <c r="U9" s="6"/>
    </row>
    <row r="10" spans="1:23" ht="105.75" thickBot="1">
      <c r="P10" s="28" t="s">
        <v>16</v>
      </c>
      <c r="Q10" s="29" t="s">
        <v>13</v>
      </c>
      <c r="R10" s="29" t="s">
        <v>14</v>
      </c>
      <c r="S10" s="30" t="s">
        <v>15</v>
      </c>
      <c r="T10" s="1"/>
      <c r="U10" s="6"/>
    </row>
    <row r="11" spans="1:23" ht="15.75" thickBot="1">
      <c r="A11" s="61" t="s">
        <v>20</v>
      </c>
      <c r="B11" s="63" t="s">
        <v>21</v>
      </c>
      <c r="C11" s="63" t="s">
        <v>22</v>
      </c>
      <c r="D11" s="63" t="s">
        <v>23</v>
      </c>
      <c r="E11" s="77">
        <v>111</v>
      </c>
      <c r="F11" s="79">
        <v>119</v>
      </c>
      <c r="G11" s="79"/>
      <c r="H11" s="70">
        <v>244</v>
      </c>
      <c r="I11" s="71"/>
      <c r="J11" s="71"/>
      <c r="K11" s="71"/>
      <c r="L11" s="71"/>
      <c r="M11" s="71"/>
      <c r="N11" s="71"/>
      <c r="O11" s="71"/>
      <c r="P11" s="56">
        <v>831</v>
      </c>
      <c r="Q11" s="56">
        <v>851</v>
      </c>
      <c r="R11" s="80">
        <v>852</v>
      </c>
      <c r="S11" s="56">
        <v>853</v>
      </c>
      <c r="T11" s="76" t="s">
        <v>1</v>
      </c>
      <c r="U11" s="54" t="s">
        <v>7</v>
      </c>
    </row>
    <row r="12" spans="1:23" ht="15.75" thickBot="1">
      <c r="A12" s="62"/>
      <c r="B12" s="64"/>
      <c r="C12" s="64"/>
      <c r="D12" s="64"/>
      <c r="E12" s="78"/>
      <c r="F12" s="21" t="s">
        <v>6</v>
      </c>
      <c r="G12" s="21" t="s">
        <v>5</v>
      </c>
      <c r="H12" s="21">
        <v>221</v>
      </c>
      <c r="I12" s="51">
        <v>222</v>
      </c>
      <c r="J12" s="22">
        <v>223</v>
      </c>
      <c r="K12" s="51">
        <v>225</v>
      </c>
      <c r="L12" s="22">
        <v>226</v>
      </c>
      <c r="M12" s="23">
        <v>290</v>
      </c>
      <c r="N12" s="21">
        <v>310</v>
      </c>
      <c r="O12" s="23">
        <v>340</v>
      </c>
      <c r="P12" s="57"/>
      <c r="Q12" s="57"/>
      <c r="R12" s="81"/>
      <c r="S12" s="57"/>
      <c r="T12" s="57"/>
      <c r="U12" s="55"/>
    </row>
    <row r="13" spans="1:23">
      <c r="A13" s="63" t="s">
        <v>2</v>
      </c>
      <c r="B13" s="61">
        <v>4</v>
      </c>
      <c r="C13" s="63" t="s">
        <v>10</v>
      </c>
      <c r="D13" s="32" t="s">
        <v>19</v>
      </c>
      <c r="E13" s="19">
        <v>5162121</v>
      </c>
      <c r="F13" s="46">
        <v>1560893.27</v>
      </c>
      <c r="G13" s="46">
        <v>132496.54999999999</v>
      </c>
      <c r="H13" s="48">
        <v>10692.21</v>
      </c>
      <c r="I13" s="10"/>
      <c r="J13" s="10">
        <v>544436.03</v>
      </c>
      <c r="K13" s="42">
        <v>161254.21</v>
      </c>
      <c r="L13" s="10">
        <v>39686.97</v>
      </c>
      <c r="M13" s="48"/>
      <c r="N13" s="11"/>
      <c r="O13" s="11">
        <v>175592</v>
      </c>
      <c r="P13" s="10">
        <v>8277</v>
      </c>
      <c r="Q13" s="10">
        <v>15273</v>
      </c>
      <c r="R13" s="49"/>
      <c r="S13" s="44">
        <v>1862.74</v>
      </c>
      <c r="T13" s="10"/>
      <c r="U13" s="8">
        <f t="shared" ref="U13:U26" si="0">SUM(E13:T13)</f>
        <v>7812584.9799999995</v>
      </c>
    </row>
    <row r="14" spans="1:23">
      <c r="A14" s="68"/>
      <c r="B14" s="65"/>
      <c r="C14" s="66"/>
      <c r="D14" s="41" t="s">
        <v>8</v>
      </c>
      <c r="E14" s="42">
        <v>5162121</v>
      </c>
      <c r="F14" s="42">
        <v>1693389.82</v>
      </c>
      <c r="G14" s="42"/>
      <c r="H14" s="42">
        <v>10692.21</v>
      </c>
      <c r="I14" s="42"/>
      <c r="J14" s="42">
        <v>544436.03</v>
      </c>
      <c r="K14" s="42">
        <v>161254.21</v>
      </c>
      <c r="L14" s="42">
        <v>39686.97</v>
      </c>
      <c r="M14" s="48"/>
      <c r="N14" s="42"/>
      <c r="O14" s="42">
        <v>175592</v>
      </c>
      <c r="P14" s="42">
        <v>8277</v>
      </c>
      <c r="Q14" s="43">
        <v>15273</v>
      </c>
      <c r="R14" s="42"/>
      <c r="S14" s="42">
        <v>1862.74</v>
      </c>
      <c r="T14" s="42"/>
      <c r="U14" s="44">
        <f t="shared" si="0"/>
        <v>7812584.9800000004</v>
      </c>
      <c r="V14" s="52"/>
      <c r="W14" s="53"/>
    </row>
    <row r="15" spans="1:23" ht="30">
      <c r="A15" s="68"/>
      <c r="B15" s="65"/>
      <c r="C15" s="66"/>
      <c r="D15" s="41" t="s">
        <v>30</v>
      </c>
      <c r="E15" s="42">
        <v>3456508</v>
      </c>
      <c r="F15" s="42">
        <v>231750.39999999999</v>
      </c>
      <c r="G15" s="42"/>
      <c r="H15" s="42"/>
      <c r="I15" s="42"/>
      <c r="J15" s="42"/>
      <c r="K15" s="42"/>
      <c r="L15" s="42"/>
      <c r="M15" s="42"/>
      <c r="N15" s="42"/>
      <c r="O15" s="42">
        <v>130401</v>
      </c>
      <c r="P15" s="42"/>
      <c r="Q15" s="43"/>
      <c r="R15" s="42"/>
      <c r="S15" s="42"/>
      <c r="T15" s="42"/>
      <c r="U15" s="44">
        <f t="shared" si="0"/>
        <v>3818659.4</v>
      </c>
    </row>
    <row r="16" spans="1:23" ht="15.75" thickBot="1">
      <c r="A16" s="68"/>
      <c r="B16" s="62"/>
      <c r="C16" s="67"/>
      <c r="D16" s="40" t="s">
        <v>11</v>
      </c>
      <c r="E16" s="18">
        <f>E13-E14</f>
        <v>0</v>
      </c>
      <c r="F16" s="18">
        <f>F13+G13-F14</f>
        <v>0</v>
      </c>
      <c r="G16" s="18"/>
      <c r="H16" s="18">
        <f t="shared" ref="H16:U16" si="1">H13-H14</f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</row>
    <row r="17" spans="1:23">
      <c r="A17" s="68"/>
      <c r="B17" s="61">
        <v>2</v>
      </c>
      <c r="C17" s="63" t="s">
        <v>9</v>
      </c>
      <c r="D17" s="32" t="s">
        <v>19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  <c r="R17" s="12"/>
      <c r="S17" s="12"/>
      <c r="T17" s="12"/>
      <c r="U17" s="16">
        <f t="shared" si="0"/>
        <v>0</v>
      </c>
      <c r="W17" s="52"/>
    </row>
    <row r="18" spans="1:23">
      <c r="A18" s="68"/>
      <c r="B18" s="65"/>
      <c r="C18" s="68"/>
      <c r="D18" s="33" t="s">
        <v>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4"/>
      <c r="R18" s="7"/>
      <c r="S18" s="7"/>
      <c r="T18" s="7"/>
      <c r="U18" s="45">
        <f t="shared" si="0"/>
        <v>0</v>
      </c>
    </row>
    <row r="19" spans="1:23" ht="30">
      <c r="A19" s="68"/>
      <c r="B19" s="65"/>
      <c r="C19" s="66"/>
      <c r="D19" s="41" t="s">
        <v>30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2"/>
      <c r="S19" s="42"/>
      <c r="T19" s="42"/>
      <c r="U19" s="44"/>
    </row>
    <row r="20" spans="1:23" ht="15.75" thickBot="1">
      <c r="A20" s="64"/>
      <c r="B20" s="62"/>
      <c r="C20" s="67"/>
      <c r="D20" s="40" t="s">
        <v>11</v>
      </c>
      <c r="E20" s="18">
        <f>E17-E18</f>
        <v>0</v>
      </c>
      <c r="F20" s="18">
        <f t="shared" ref="F20:U20" si="2">F17-F18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 t="shared" si="2"/>
        <v>0</v>
      </c>
      <c r="P20" s="18">
        <f t="shared" si="2"/>
        <v>0</v>
      </c>
      <c r="Q20" s="18">
        <f t="shared" si="2"/>
        <v>0</v>
      </c>
      <c r="R20" s="18">
        <f t="shared" si="2"/>
        <v>0</v>
      </c>
      <c r="S20" s="18">
        <f t="shared" si="2"/>
        <v>0</v>
      </c>
      <c r="T20" s="18">
        <f t="shared" si="2"/>
        <v>0</v>
      </c>
      <c r="U20" s="18">
        <f t="shared" si="2"/>
        <v>0</v>
      </c>
    </row>
    <row r="21" spans="1:23">
      <c r="A21" s="63" t="s">
        <v>3</v>
      </c>
      <c r="B21" s="61">
        <v>5</v>
      </c>
      <c r="C21" s="13"/>
      <c r="D21" s="32" t="s">
        <v>19</v>
      </c>
      <c r="E21" s="12"/>
      <c r="F21" s="12"/>
      <c r="G21" s="12"/>
      <c r="H21" s="12"/>
      <c r="I21" s="12"/>
      <c r="J21" s="12"/>
      <c r="K21" s="12"/>
      <c r="L21" s="12"/>
      <c r="M21" s="12"/>
      <c r="N21" s="12">
        <v>8600</v>
      </c>
      <c r="O21" s="12">
        <v>112770</v>
      </c>
      <c r="P21" s="12"/>
      <c r="Q21" s="15"/>
      <c r="R21" s="12"/>
      <c r="S21" s="12"/>
      <c r="T21" s="12"/>
      <c r="U21" s="16">
        <f t="shared" si="0"/>
        <v>121370</v>
      </c>
    </row>
    <row r="22" spans="1:23">
      <c r="A22" s="68"/>
      <c r="B22" s="65"/>
      <c r="C22" s="3"/>
      <c r="D22" s="33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>
        <v>8600</v>
      </c>
      <c r="O22" s="7">
        <v>112770</v>
      </c>
      <c r="P22" s="7"/>
      <c r="Q22" s="14"/>
      <c r="R22" s="7"/>
      <c r="S22" s="7"/>
      <c r="T22" s="7"/>
      <c r="U22" s="45">
        <f t="shared" si="0"/>
        <v>121370</v>
      </c>
    </row>
    <row r="23" spans="1:23" ht="30">
      <c r="A23" s="68"/>
      <c r="B23" s="65"/>
      <c r="C23" s="34"/>
      <c r="D23" s="41" t="s">
        <v>30</v>
      </c>
      <c r="E23" s="42"/>
      <c r="F23" s="42"/>
      <c r="G23" s="42"/>
      <c r="H23" s="42"/>
      <c r="I23" s="42"/>
      <c r="J23" s="42"/>
      <c r="K23" s="42"/>
      <c r="L23" s="42"/>
      <c r="M23" s="42"/>
      <c r="N23" s="42">
        <v>4720</v>
      </c>
      <c r="O23" s="42">
        <v>97935</v>
      </c>
      <c r="P23" s="42"/>
      <c r="Q23" s="43"/>
      <c r="R23" s="42"/>
      <c r="S23" s="42"/>
      <c r="T23" s="42"/>
      <c r="U23" s="45">
        <f t="shared" si="0"/>
        <v>102655</v>
      </c>
    </row>
    <row r="24" spans="1:23" ht="15.75" thickBot="1">
      <c r="A24" s="64"/>
      <c r="B24" s="62"/>
      <c r="C24" s="34"/>
      <c r="D24" s="40" t="s">
        <v>12</v>
      </c>
      <c r="E24" s="18">
        <f>E21-E22</f>
        <v>0</v>
      </c>
      <c r="F24" s="18">
        <f t="shared" ref="F24:U24" si="3">F21-F22</f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M24" s="18">
        <f t="shared" si="3"/>
        <v>0</v>
      </c>
      <c r="N24" s="18">
        <f t="shared" si="3"/>
        <v>0</v>
      </c>
      <c r="O24" s="18">
        <f t="shared" si="3"/>
        <v>0</v>
      </c>
      <c r="P24" s="18">
        <f t="shared" si="3"/>
        <v>0</v>
      </c>
      <c r="Q24" s="18">
        <f t="shared" si="3"/>
        <v>0</v>
      </c>
      <c r="R24" s="18">
        <f t="shared" si="3"/>
        <v>0</v>
      </c>
      <c r="S24" s="18">
        <f t="shared" si="3"/>
        <v>0</v>
      </c>
      <c r="T24" s="18">
        <f t="shared" si="3"/>
        <v>0</v>
      </c>
      <c r="U24" s="18">
        <f t="shared" si="3"/>
        <v>0</v>
      </c>
    </row>
    <row r="25" spans="1:23">
      <c r="A25" s="69" t="s">
        <v>4</v>
      </c>
      <c r="B25" s="24"/>
      <c r="C25" s="58" t="s">
        <v>17</v>
      </c>
      <c r="D25" s="32" t="s">
        <v>19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6"/>
      <c r="S25" s="16"/>
      <c r="T25" s="16"/>
      <c r="U25" s="16">
        <f t="shared" si="0"/>
        <v>0</v>
      </c>
    </row>
    <row r="26" spans="1:23">
      <c r="A26" s="69"/>
      <c r="B26" s="25"/>
      <c r="C26" s="59"/>
      <c r="D26" s="33" t="s">
        <v>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/>
      <c r="R26" s="7"/>
      <c r="S26" s="7"/>
      <c r="T26" s="7"/>
      <c r="U26" s="45">
        <f t="shared" si="0"/>
        <v>0</v>
      </c>
    </row>
    <row r="27" spans="1:23" ht="30">
      <c r="A27" s="69"/>
      <c r="B27" s="25"/>
      <c r="C27" s="59"/>
      <c r="D27" s="41" t="s">
        <v>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42"/>
      <c r="S27" s="42"/>
      <c r="T27" s="42"/>
      <c r="U27" s="44"/>
    </row>
    <row r="28" spans="1:23" ht="15.75" thickBot="1">
      <c r="A28" s="69"/>
      <c r="B28" s="26"/>
      <c r="C28" s="60"/>
      <c r="D28" s="40" t="s">
        <v>11</v>
      </c>
      <c r="E28" s="18">
        <f>E25-E26</f>
        <v>0</v>
      </c>
      <c r="F28" s="18">
        <f t="shared" ref="F28:U28" si="4">F25-F26</f>
        <v>0</v>
      </c>
      <c r="G28" s="18">
        <f t="shared" si="4"/>
        <v>0</v>
      </c>
      <c r="H28" s="18">
        <f t="shared" si="4"/>
        <v>0</v>
      </c>
      <c r="I28" s="18">
        <f t="shared" si="4"/>
        <v>0</v>
      </c>
      <c r="J28" s="18">
        <f t="shared" si="4"/>
        <v>0</v>
      </c>
      <c r="K28" s="18">
        <f t="shared" si="4"/>
        <v>0</v>
      </c>
      <c r="L28" s="18">
        <f t="shared" si="4"/>
        <v>0</v>
      </c>
      <c r="M28" s="18">
        <f t="shared" si="4"/>
        <v>0</v>
      </c>
      <c r="N28" s="18">
        <f t="shared" si="4"/>
        <v>0</v>
      </c>
      <c r="O28" s="18">
        <f t="shared" si="4"/>
        <v>0</v>
      </c>
      <c r="P28" s="18">
        <f t="shared" si="4"/>
        <v>0</v>
      </c>
      <c r="Q28" s="18">
        <f t="shared" si="4"/>
        <v>0</v>
      </c>
      <c r="R28" s="18">
        <f t="shared" si="4"/>
        <v>0</v>
      </c>
      <c r="S28" s="18">
        <f t="shared" si="4"/>
        <v>0</v>
      </c>
      <c r="T28" s="18">
        <f t="shared" si="4"/>
        <v>0</v>
      </c>
      <c r="U28" s="18">
        <f t="shared" si="4"/>
        <v>0</v>
      </c>
    </row>
    <row r="30" spans="1:23">
      <c r="C30" s="27" t="s">
        <v>18</v>
      </c>
      <c r="F30" s="27" t="s">
        <v>33</v>
      </c>
    </row>
    <row r="37" spans="7:7">
      <c r="G37" s="47"/>
    </row>
  </sheetData>
  <mergeCells count="27">
    <mergeCell ref="A2:T2"/>
    <mergeCell ref="A4:J4"/>
    <mergeCell ref="K5:P5"/>
    <mergeCell ref="I7:L7"/>
    <mergeCell ref="I8:L8"/>
    <mergeCell ref="U11:U12"/>
    <mergeCell ref="A13:A20"/>
    <mergeCell ref="B13:B16"/>
    <mergeCell ref="C13:C16"/>
    <mergeCell ref="B17:B20"/>
    <mergeCell ref="C17:C20"/>
    <mergeCell ref="F11:G11"/>
    <mergeCell ref="H11:O11"/>
    <mergeCell ref="P11:P12"/>
    <mergeCell ref="Q11:Q12"/>
    <mergeCell ref="R11:R12"/>
    <mergeCell ref="S11:S12"/>
    <mergeCell ref="A11:A12"/>
    <mergeCell ref="B11:B12"/>
    <mergeCell ref="C11:C12"/>
    <mergeCell ref="D11:D12"/>
    <mergeCell ref="A21:A24"/>
    <mergeCell ref="B21:B24"/>
    <mergeCell ref="A25:A28"/>
    <mergeCell ref="C25:C28"/>
    <mergeCell ref="T11:T12"/>
    <mergeCell ref="E11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55555</dc:creator>
  <cp:lastModifiedBy>All</cp:lastModifiedBy>
  <cp:lastPrinted>2016-03-28T14:35:16Z</cp:lastPrinted>
  <dcterms:created xsi:type="dcterms:W3CDTF">2016-03-28T13:53:47Z</dcterms:created>
  <dcterms:modified xsi:type="dcterms:W3CDTF">2017-04-18T05:46:51Z</dcterms:modified>
</cp:coreProperties>
</file>